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48" i="1" l="1"/>
  <c r="H16" i="1" l="1"/>
  <c r="H43" i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<sst xmlns="http://schemas.openxmlformats.org/spreadsheetml/2006/main" count="48" uniqueCount="28">
  <si>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</si>
  <si>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</si>
  <si>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</si>
  <si>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</si>
  <si>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</si>
  <si>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</si>
  <si>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</si>
  <si>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</si>
  <si>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</si>
  <si>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</si>
  <si>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</si>
  <si>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</si>
  <si>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</si>
  <si>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</si>
  <si>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</si>
  <si>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</si>
  <si>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</si>
  <si>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</si>
  <si>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</si>
  <si>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</si>
  <si>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</si>
  <si>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</si>
  <si>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</si>
  <si>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</si>
  <si>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</si>
  <si>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Dana:22.04.2020.</t>
  </si>
  <si>
    <t>Dana 22.04.2020.godine Dom zdravlja Požarevac nije izvršio plaćanje prema dobavljačima:</t>
  </si>
  <si>
    <t>Primljena i neutrošena participacija od 22.04.2020.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</si>
</sst>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43943</v>
      </c>
      <c r="H12" s="23">
        <v>5724748.8099999996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43943</v>
      </c>
      <c r="H13" s="3">
        <f>H14+H25-H32-H42</f>
        <v>5720044.1799999997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43943</v>
      </c>
      <c r="H14" s="4">
        <f>H15+H16+H17+H18+H19+H20+H21+H22+H23+H24</f>
        <v>4865205.68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1890.77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1047757.33-2500-36191.05</f>
        <v>1009066.2799999999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</f>
        <v>3560096.9299999997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267017.21000000002</v>
      </c>
      <c r="I23" s="11"/>
      <c r="J23" s="11"/>
      <c r="K23" s="8"/>
      <c r="L23" s="8"/>
    </row>
    <row r="24" spans="2:13" x14ac:dyDescent="0.25">
      <c r="B24" s="28" t="s">
        <v>27</v>
      </c>
      <c r="C24" s="29"/>
      <c r="D24" s="29"/>
      <c r="E24" s="29"/>
      <c r="F24" s="30"/>
      <c r="G24" s="13"/>
      <c r="H24" s="10">
        <f>2600+450+3000+1200+150+1550+1350+800+1950+2700+800+1000+1200+850+400+650+150+1200+1050+2450+1050</f>
        <v>26550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43943</v>
      </c>
      <c r="H25" s="4">
        <f>H26+H27+H28+H29+H30+H31</f>
        <v>856729.27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v>159868.39000000001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</f>
        <v>518110.92000000004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178749.96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43943</v>
      </c>
      <c r="H32" s="5">
        <f>SUM(H33:H41)</f>
        <v>1890.77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1890.77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43943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f>H26</f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43943</v>
      </c>
      <c r="H48" s="6">
        <f>4704.74+519567.19-0.11-519567.19</f>
        <v>4704.6300000000047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5724748.8099999996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2020-04-23T09:41:31Z</dcterms:modified>
</cp:coreProperties>
</file>